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/>
  <xr:revisionPtr revIDLastSave="0" documentId="13_ncr:1_{470C0809-857F-4A35-B9BE-BC7175E5ED6E}" xr6:coauthVersionLast="47" xr6:coauthVersionMax="47" xr10:uidLastSave="{00000000-0000-0000-0000-000000000000}"/>
  <bookViews>
    <workbookView xWindow="1515" yWindow="1515" windowWidth="21600" windowHeight="11055" xr2:uid="{00000000-000D-0000-FFFF-FFFF00000000}"/>
  </bookViews>
  <sheets>
    <sheet name="Goldman 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5" i="1" s="1"/>
  <c r="E5" i="1" s="1"/>
  <c r="F5" i="1"/>
  <c r="G4" i="1"/>
  <c r="F4" i="1"/>
  <c r="E4" i="1"/>
</calcChain>
</file>

<file path=xl/sharedStrings.xml><?xml version="1.0" encoding="utf-8"?>
<sst xmlns="http://schemas.openxmlformats.org/spreadsheetml/2006/main" count="41" uniqueCount="39">
  <si>
    <t>FIREAID MONEY AWARDED &amp; COMMITTED  (as of 06.30.25)</t>
  </si>
  <si>
    <t>Round 1</t>
  </si>
  <si>
    <t>Round 2</t>
  </si>
  <si>
    <t>Supporting Tables</t>
  </si>
  <si>
    <t>Total number of Grants:</t>
  </si>
  <si>
    <t>Total Amount Granted &amp; Committed</t>
  </si>
  <si>
    <t>BRIDGE</t>
  </si>
  <si>
    <t>Left the DAF to Date</t>
  </si>
  <si>
    <t>Artists &amp; Musicians</t>
  </si>
  <si>
    <t>Children &amp; Families</t>
  </si>
  <si>
    <t xml:space="preserve">Fire Trucks </t>
  </si>
  <si>
    <t>Community Hubs &amp; Conveners</t>
  </si>
  <si>
    <t>Malibu Pacific Palisades CCC</t>
  </si>
  <si>
    <t>Disaster Relief</t>
  </si>
  <si>
    <t>Food Access &amp; Security</t>
  </si>
  <si>
    <t>Centre For Applied Ecological Remediation</t>
  </si>
  <si>
    <t>Frontline Workers &amp; Small Businesses</t>
  </si>
  <si>
    <t>Health &amp; Housing</t>
  </si>
  <si>
    <t>Black Music Action Coalition</t>
  </si>
  <si>
    <t>Public Resources &amp; Benefits Navigation</t>
  </si>
  <si>
    <t>Students &amp; Schools</t>
  </si>
  <si>
    <t>Supportive Services to Vulnerable Populations</t>
  </si>
  <si>
    <t xml:space="preserve">Symbols of Hope </t>
  </si>
  <si>
    <t>Community Grants</t>
  </si>
  <si>
    <t>Continued Relief for Wildfire Victims and Communities</t>
  </si>
  <si>
    <t>Wildfire Recovery</t>
  </si>
  <si>
    <t>Critical Information for Fire Victims</t>
  </si>
  <si>
    <t>Committed &amp; In-Process</t>
  </si>
  <si>
    <t>Committed &amp; In-process:</t>
  </si>
  <si>
    <t>Firetrucks (board approved)</t>
  </si>
  <si>
    <t>Malibu Pacific Palisades Chamber of Commerce</t>
  </si>
  <si>
    <t>Remediation to be identified (board approved)</t>
  </si>
  <si>
    <t>Total Committed &amp; In-process</t>
  </si>
  <si>
    <t>Committed &amp; In-process at 6.30:</t>
  </si>
  <si>
    <t>Pet Org (board approved)</t>
  </si>
  <si>
    <t>Returned funds / holding as in-process</t>
  </si>
  <si>
    <t>Returned funds</t>
  </si>
  <si>
    <t>Remediation (board approved)</t>
  </si>
  <si>
    <t>Returned Funds (board approved)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</si>
</sst>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2" x14ac:knownFonts="1">
    <font>
      <sz val="14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0"/>
      <name val="Calibri"/>
      <family val="2"/>
    </font>
    <font>
      <b/>
      <i/>
      <u/>
      <sz val="12"/>
      <color theme="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349955748161259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9" fillId="5" borderId="0" xfId="0" applyFont="1" applyFill="1" applyAlignment="1">
      <alignment horizontal="center"/>
    </xf>
    <xf numFmtId="0" fontId="2" fillId="2" borderId="0" xfId="3" applyFont="1" applyFill="1" applyAlignment="1">
      <alignment vertical="center"/>
    </xf>
    <xf numFmtId="0" fontId="2" fillId="2" borderId="0" xfId="3" applyFont="1" applyFill="1"/>
    <xf numFmtId="0" fontId="3" fillId="2" borderId="0" xfId="3" applyFont="1" applyFill="1" applyAlignment="1">
      <alignment horizontal="right" vertical="center"/>
    </xf>
    <xf numFmtId="0" fontId="4" fillId="3" borderId="1" xfId="3" applyFont="1" applyFill="1" applyBorder="1"/>
    <xf numFmtId="0" fontId="5" fillId="3" borderId="1" xfId="3" applyFont="1" applyFill="1" applyBorder="1"/>
    <xf numFmtId="0" fontId="4" fillId="3" borderId="2" xfId="3" applyFont="1" applyFill="1" applyBorder="1"/>
    <xf numFmtId="164" fontId="4" fillId="3" borderId="2" xfId="3" applyNumberFormat="1" applyFont="1" applyFill="1" applyBorder="1"/>
    <xf numFmtId="164" fontId="5" fillId="3" borderId="2" xfId="3" applyNumberFormat="1" applyFont="1" applyFill="1" applyBorder="1"/>
    <xf numFmtId="0" fontId="5" fillId="3" borderId="0" xfId="3" applyFont="1" applyFill="1"/>
    <xf numFmtId="0" fontId="6" fillId="3" borderId="0" xfId="0" applyFont="1" applyFill="1"/>
    <xf numFmtId="165" fontId="6" fillId="3" borderId="0" xfId="2" applyNumberFormat="1" applyFont="1" applyFill="1"/>
    <xf numFmtId="164" fontId="5" fillId="3" borderId="1" xfId="1" applyNumberFormat="1" applyFont="1" applyFill="1" applyBorder="1"/>
    <xf numFmtId="164" fontId="5" fillId="3" borderId="1" xfId="4" applyNumberFormat="1" applyFont="1" applyFill="1" applyBorder="1"/>
    <xf numFmtId="0" fontId="7" fillId="3" borderId="0" xfId="0" applyFont="1" applyFill="1"/>
    <xf numFmtId="165" fontId="7" fillId="3" borderId="0" xfId="2" applyNumberFormat="1" applyFont="1" applyFill="1"/>
    <xf numFmtId="164" fontId="5" fillId="3" borderId="2" xfId="4" applyNumberFormat="1" applyFont="1" applyFill="1" applyBorder="1"/>
    <xf numFmtId="0" fontId="8" fillId="3" borderId="0" xfId="0" applyFont="1" applyFill="1"/>
    <xf numFmtId="0" fontId="9" fillId="4" borderId="0" xfId="0" applyFont="1" applyFill="1"/>
    <xf numFmtId="0" fontId="10" fillId="3" borderId="0" xfId="0" applyFont="1" applyFill="1"/>
  </cellXfs>
  <cellStyles count="5">
    <cellStyle name="Comma" xfId="2" builtinId="3"/>
    <cellStyle name="Currency" xfId="1" builtinId="4"/>
    <cellStyle name="Currency 2" xfId="4" xr:uid="{00000000-0005-0000-0000-000007000000}"/>
    <cellStyle name="Normal" xfId="0" builtinId="0"/>
    <cellStyle name="Normal 3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clippers-my.sharepoint.com/personal/kwiberg_clippers_com/Documents/Documents/FireAid%20Grant%20Report%20-%207.28.25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Data Pivot"/>
      <sheetName val="Report TAbles"/>
      <sheetName val="FireAid Tables"/>
      <sheetName val="Goldman 1"/>
      <sheetName val="Goldman 2"/>
      <sheetName val="Goldman 3"/>
      <sheetName val="TM"/>
      <sheetName val="DAF Grant List"/>
      <sheetName val="DAF Submission R2"/>
      <sheetName val="Docket  R2"/>
      <sheetName val="Docket R1"/>
      <sheetName val="Sheet1"/>
      <sheetName val="DAF submission R1"/>
      <sheetName val="DAF 4.16 round"/>
      <sheetName val="Backup"/>
      <sheetName val="Orgs Completed Spend "/>
      <sheetName val="Story data"/>
    </sheetNames>
    <sheetDataSet>
      <sheetData sheetId="0"/>
      <sheetData sheetId="1"/>
      <sheetData sheetId="2">
        <row r="4">
          <cell r="F4">
            <v>197</v>
          </cell>
          <cell r="G4">
            <v>127</v>
          </cell>
          <cell r="H4">
            <v>70</v>
          </cell>
        </row>
        <row r="23">
          <cell r="H23">
            <v>3350000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31"/>
  <sheetViews>
    <sheetView tabSelected="1" zoomScale="80" zoomScaleNormal="80" workbookViewId="0">
      <selection activeCell="K16" sqref="K16"/>
    </sheetView>
  </sheetViews>
  <sheetFormatPr defaultColWidth="9.19921875" defaultRowHeight="15.75" x14ac:dyDescent="0.25"/>
  <cols>
    <col min="1" max="1" width="5" style="15" customWidth="1"/>
    <col min="2" max="2" width="26.296875" style="15" customWidth="1"/>
    <col min="3" max="3" width="4.69921875" style="15" customWidth="1"/>
    <col min="4" max="4" width="4.796875" style="15" customWidth="1"/>
    <col min="5" max="5" width="9.69921875" style="15" bestFit="1" customWidth="1"/>
    <col min="6" max="7" width="11.8984375" style="15" customWidth="1"/>
    <col min="8" max="13" width="9.19921875" style="15"/>
    <col min="14" max="14" width="11.3984375" style="15" customWidth="1"/>
    <col min="15" max="16384" width="9.19921875" style="15"/>
  </cols>
  <sheetData>
    <row r="3" spans="2:17" x14ac:dyDescent="0.25">
      <c r="B3" s="2" t="s">
        <v>0</v>
      </c>
      <c r="C3" s="3"/>
      <c r="D3" s="3"/>
      <c r="E3" s="3"/>
      <c r="F3" s="4" t="s">
        <v>1</v>
      </c>
      <c r="G3" s="4" t="s">
        <v>2</v>
      </c>
      <c r="K3" s="1" t="s">
        <v>3</v>
      </c>
      <c r="L3" s="1"/>
      <c r="M3" s="1"/>
      <c r="N3" s="1"/>
      <c r="O3" s="1"/>
      <c r="P3" s="1"/>
      <c r="Q3" s="1"/>
    </row>
    <row r="4" spans="2:17" x14ac:dyDescent="0.25">
      <c r="B4" s="5" t="s">
        <v>4</v>
      </c>
      <c r="C4" s="5"/>
      <c r="D4" s="5"/>
      <c r="E4" s="5">
        <f>'[1]FireAid Tables'!F4</f>
        <v>197</v>
      </c>
      <c r="F4" s="6">
        <f>'[1]FireAid Tables'!G4</f>
        <v>127</v>
      </c>
      <c r="G4" s="6">
        <f>'[1]FireAid Tables'!H4</f>
        <v>70</v>
      </c>
    </row>
    <row r="5" spans="2:17" x14ac:dyDescent="0.25">
      <c r="B5" s="7" t="s">
        <v>5</v>
      </c>
      <c r="C5" s="7"/>
      <c r="D5" s="7"/>
      <c r="E5" s="8">
        <f>G5+F5</f>
        <v>74675000</v>
      </c>
      <c r="F5" s="9">
        <f>SUM(F7:F22)</f>
        <v>49500000</v>
      </c>
      <c r="G5" s="9">
        <f>SUM(G7:G22)</f>
        <v>25175000</v>
      </c>
      <c r="K5" s="19" t="s">
        <v>6</v>
      </c>
      <c r="L5" s="19"/>
      <c r="M5" s="19"/>
      <c r="N5" s="19"/>
    </row>
    <row r="6" spans="2:17" x14ac:dyDescent="0.25">
      <c r="B6" s="10"/>
      <c r="C6" s="10"/>
      <c r="D6" s="10"/>
      <c r="E6" s="10"/>
      <c r="F6" s="10"/>
      <c r="G6" s="10"/>
      <c r="K6" s="11" t="s">
        <v>7</v>
      </c>
      <c r="L6" s="11"/>
      <c r="M6" s="11"/>
      <c r="N6" s="12">
        <v>71825000</v>
      </c>
    </row>
    <row r="7" spans="2:17" x14ac:dyDescent="0.25">
      <c r="B7" s="6" t="s">
        <v>8</v>
      </c>
      <c r="C7" s="6"/>
      <c r="D7" s="6"/>
      <c r="E7" s="6"/>
      <c r="F7" s="13">
        <v>3300000</v>
      </c>
      <c r="G7" s="14"/>
      <c r="K7" s="15" t="s">
        <v>36</v>
      </c>
      <c r="N7" s="16">
        <v>-500000</v>
      </c>
    </row>
    <row r="8" spans="2:17" x14ac:dyDescent="0.25">
      <c r="B8" s="6" t="s">
        <v>9</v>
      </c>
      <c r="C8" s="6"/>
      <c r="D8" s="6"/>
      <c r="E8" s="6"/>
      <c r="F8" s="13">
        <v>3550000</v>
      </c>
      <c r="G8" s="14"/>
      <c r="K8" s="20" t="s">
        <v>28</v>
      </c>
      <c r="N8" s="16"/>
    </row>
    <row r="9" spans="2:17" x14ac:dyDescent="0.25">
      <c r="B9" s="6" t="s">
        <v>11</v>
      </c>
      <c r="C9" s="6"/>
      <c r="D9" s="6"/>
      <c r="E9" s="6"/>
      <c r="F9" s="13">
        <v>4250000</v>
      </c>
      <c r="G9" s="17"/>
      <c r="K9" s="15" t="s">
        <v>10</v>
      </c>
      <c r="N9" s="16">
        <v>1000000</v>
      </c>
    </row>
    <row r="10" spans="2:17" x14ac:dyDescent="0.25">
      <c r="B10" s="6" t="s">
        <v>13</v>
      </c>
      <c r="C10" s="6"/>
      <c r="D10" s="6"/>
      <c r="E10" s="6"/>
      <c r="F10" s="13">
        <v>7600000</v>
      </c>
      <c r="G10" s="17"/>
      <c r="K10" s="15" t="s">
        <v>12</v>
      </c>
      <c r="N10" s="16">
        <v>250000</v>
      </c>
    </row>
    <row r="11" spans="2:17" x14ac:dyDescent="0.25">
      <c r="B11" s="6" t="s">
        <v>14</v>
      </c>
      <c r="C11" s="6"/>
      <c r="D11" s="6"/>
      <c r="E11" s="6"/>
      <c r="F11" s="13">
        <v>3900000</v>
      </c>
      <c r="G11" s="17"/>
      <c r="K11" s="15" t="s">
        <v>34</v>
      </c>
      <c r="N11" s="16">
        <v>100000</v>
      </c>
    </row>
    <row r="12" spans="2:17" x14ac:dyDescent="0.25">
      <c r="B12" s="6" t="s">
        <v>16</v>
      </c>
      <c r="C12" s="6"/>
      <c r="D12" s="6"/>
      <c r="E12" s="6"/>
      <c r="F12" s="13">
        <v>6700000</v>
      </c>
      <c r="G12" s="17"/>
      <c r="K12" s="15" t="s">
        <v>15</v>
      </c>
      <c r="N12" s="16">
        <v>500000</v>
      </c>
    </row>
    <row r="13" spans="2:17" x14ac:dyDescent="0.25">
      <c r="B13" s="6" t="s">
        <v>17</v>
      </c>
      <c r="C13" s="6"/>
      <c r="D13" s="6"/>
      <c r="E13" s="6"/>
      <c r="F13" s="13">
        <v>4800000</v>
      </c>
      <c r="G13" s="17"/>
      <c r="K13" s="15" t="s">
        <v>37</v>
      </c>
      <c r="N13" s="16">
        <v>500000</v>
      </c>
    </row>
    <row r="14" spans="2:17" x14ac:dyDescent="0.25">
      <c r="B14" s="6" t="s">
        <v>19</v>
      </c>
      <c r="C14" s="6"/>
      <c r="D14" s="6"/>
      <c r="E14" s="6"/>
      <c r="F14" s="13">
        <v>2250000</v>
      </c>
      <c r="G14" s="17"/>
      <c r="K14" s="15" t="s">
        <v>18</v>
      </c>
      <c r="N14" s="16">
        <v>500000</v>
      </c>
    </row>
    <row r="15" spans="2:17" x14ac:dyDescent="0.25">
      <c r="B15" s="6" t="s">
        <v>20</v>
      </c>
      <c r="C15" s="6"/>
      <c r="D15" s="6"/>
      <c r="E15" s="6"/>
      <c r="F15" s="13">
        <v>3800000</v>
      </c>
      <c r="G15" s="17"/>
      <c r="K15" s="15" t="s">
        <v>38</v>
      </c>
      <c r="N15" s="16">
        <v>500000</v>
      </c>
    </row>
    <row r="16" spans="2:17" x14ac:dyDescent="0.25">
      <c r="B16" s="6" t="s">
        <v>21</v>
      </c>
      <c r="C16" s="6"/>
      <c r="D16" s="6"/>
      <c r="E16" s="6"/>
      <c r="F16" s="13">
        <v>850000</v>
      </c>
      <c r="G16" s="17"/>
      <c r="N16" s="12">
        <v>74675000</v>
      </c>
    </row>
    <row r="17" spans="2:8" x14ac:dyDescent="0.25">
      <c r="B17" s="6" t="s">
        <v>22</v>
      </c>
      <c r="C17" s="6"/>
      <c r="D17" s="6"/>
      <c r="E17" s="6"/>
      <c r="F17" s="13">
        <v>3500000</v>
      </c>
      <c r="G17" s="17">
        <v>500000</v>
      </c>
    </row>
    <row r="18" spans="2:8" x14ac:dyDescent="0.25">
      <c r="B18" s="6" t="s">
        <v>23</v>
      </c>
      <c r="C18" s="6"/>
      <c r="D18" s="6"/>
      <c r="E18" s="6"/>
      <c r="F18" s="13">
        <v>5000000</v>
      </c>
      <c r="G18" s="17"/>
    </row>
    <row r="19" spans="2:8" x14ac:dyDescent="0.25">
      <c r="B19" s="6" t="s">
        <v>24</v>
      </c>
      <c r="C19" s="6"/>
      <c r="D19" s="6"/>
      <c r="E19" s="6"/>
      <c r="F19" s="13"/>
      <c r="G19" s="17">
        <v>5900000</v>
      </c>
    </row>
    <row r="20" spans="2:8" x14ac:dyDescent="0.25">
      <c r="B20" s="6" t="s">
        <v>25</v>
      </c>
      <c r="C20" s="6"/>
      <c r="D20" s="6"/>
      <c r="E20" s="6"/>
      <c r="F20" s="13"/>
      <c r="G20" s="17">
        <v>14725000</v>
      </c>
    </row>
    <row r="21" spans="2:8" x14ac:dyDescent="0.25">
      <c r="B21" s="6" t="s">
        <v>26</v>
      </c>
      <c r="C21" s="6"/>
      <c r="D21" s="6"/>
      <c r="E21" s="6"/>
      <c r="F21" s="13"/>
      <c r="G21" s="17">
        <v>700000</v>
      </c>
    </row>
    <row r="22" spans="2:8" x14ac:dyDescent="0.25">
      <c r="B22" s="6" t="s">
        <v>27</v>
      </c>
      <c r="C22" s="6"/>
      <c r="D22" s="6"/>
      <c r="E22" s="6"/>
      <c r="F22" s="6"/>
      <c r="G22" s="17">
        <f>'[1]FireAid Tables'!H23</f>
        <v>3350000</v>
      </c>
    </row>
    <row r="24" spans="2:8" x14ac:dyDescent="0.25">
      <c r="B24" s="11" t="s">
        <v>33</v>
      </c>
    </row>
    <row r="25" spans="2:8" x14ac:dyDescent="0.25">
      <c r="B25" s="15" t="s">
        <v>29</v>
      </c>
      <c r="G25" s="16">
        <v>1000000</v>
      </c>
    </row>
    <row r="26" spans="2:8" x14ac:dyDescent="0.25">
      <c r="B26" s="15" t="s">
        <v>18</v>
      </c>
      <c r="G26" s="16">
        <v>500000</v>
      </c>
    </row>
    <row r="27" spans="2:8" x14ac:dyDescent="0.25">
      <c r="B27" s="15" t="s">
        <v>30</v>
      </c>
      <c r="G27" s="16">
        <v>250000</v>
      </c>
    </row>
    <row r="28" spans="2:8" x14ac:dyDescent="0.25">
      <c r="B28" s="15" t="s">
        <v>34</v>
      </c>
      <c r="G28" s="16">
        <v>100000</v>
      </c>
    </row>
    <row r="29" spans="2:8" x14ac:dyDescent="0.25">
      <c r="B29" s="15" t="s">
        <v>35</v>
      </c>
      <c r="G29" s="16">
        <v>500000</v>
      </c>
    </row>
    <row r="30" spans="2:8" x14ac:dyDescent="0.25">
      <c r="B30" s="15" t="s">
        <v>31</v>
      </c>
      <c r="G30" s="16">
        <v>1000000</v>
      </c>
    </row>
    <row r="31" spans="2:8" x14ac:dyDescent="0.25">
      <c r="B31" s="11" t="s">
        <v>32</v>
      </c>
      <c r="C31" s="11"/>
      <c r="D31" s="11"/>
      <c r="E31" s="11"/>
      <c r="F31" s="11"/>
      <c r="G31" s="12">
        <v>3350000</v>
      </c>
      <c r="H31" s="18"/>
    </row>
  </sheetData>
  <mergeCells count="1">
    <mergeCell ref="K3:Q3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Goldman 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1601-01-01T08:00:00Z</dcterms:created>
  <dcterms:modified xsi:type="dcterms:W3CDTF">2025-09-09T20:45:19Z</dcterms:modified>
  <cp:category/>
</cp:coreProperties>
</file>